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amp2\wp\img_wp\amphott\"/>
    </mc:Choice>
  </mc:AlternateContent>
  <xr:revisionPtr revIDLastSave="0" documentId="13_ncr:1_{98A1959F-4DC1-4242-B0BF-1A69C4B5CD86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nom" sheetId="1" r:id="rId1"/>
  </sheets>
  <calcPr calcId="191029"/>
</workbook>
</file>

<file path=xl/calcChain.xml><?xml version="1.0" encoding="utf-8"?>
<calcChain xmlns="http://schemas.openxmlformats.org/spreadsheetml/2006/main">
  <c r="K28" i="1" l="1"/>
  <c r="J9" i="1"/>
  <c r="K9" i="1" s="1"/>
  <c r="J6" i="1"/>
  <c r="K6" i="1" s="1"/>
  <c r="J7" i="1"/>
  <c r="K7" i="1" s="1"/>
  <c r="J8" i="1"/>
  <c r="K8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5" i="1"/>
  <c r="K5" i="1" s="1"/>
  <c r="K30" i="1" l="1"/>
</calcChain>
</file>

<file path=xl/sharedStrings.xml><?xml version="1.0" encoding="utf-8"?>
<sst xmlns="http://schemas.openxmlformats.org/spreadsheetml/2006/main" count="149" uniqueCount="121">
  <si>
    <t>Value</t>
  </si>
  <si>
    <t>4.7uF</t>
  </si>
  <si>
    <t>C3</t>
  </si>
  <si>
    <t>10nF</t>
  </si>
  <si>
    <t>100nF</t>
  </si>
  <si>
    <t>18pF</t>
  </si>
  <si>
    <t>FTDI</t>
  </si>
  <si>
    <t>MA1</t>
  </si>
  <si>
    <t>MN1</t>
  </si>
  <si>
    <t>Pow</t>
  </si>
  <si>
    <t>10K</t>
  </si>
  <si>
    <t>4K7</t>
  </si>
  <si>
    <t>R8</t>
  </si>
  <si>
    <t>100K</t>
  </si>
  <si>
    <t>R9</t>
  </si>
  <si>
    <t>R10</t>
  </si>
  <si>
    <t>REG1</t>
  </si>
  <si>
    <t>S1</t>
  </si>
  <si>
    <t>St</t>
  </si>
  <si>
    <t>TLM</t>
  </si>
  <si>
    <t>USBASP</t>
  </si>
  <si>
    <t>Y1</t>
  </si>
  <si>
    <t>Repère</t>
  </si>
  <si>
    <t xml:space="preserve">Carte </t>
  </si>
  <si>
    <t>AMP Hott</t>
  </si>
  <si>
    <t>Description</t>
  </si>
  <si>
    <t>Fabricant</t>
  </si>
  <si>
    <t>Référence</t>
  </si>
  <si>
    <t>Réf Farnell</t>
  </si>
  <si>
    <t>Qt</t>
  </si>
  <si>
    <t>Prix HT</t>
  </si>
  <si>
    <t>C1, C2</t>
  </si>
  <si>
    <t>Céramique X5R 4.7µF</t>
  </si>
  <si>
    <t>Boîtier</t>
  </si>
  <si>
    <t>Total</t>
  </si>
  <si>
    <t>Céramique X7R 10nF</t>
  </si>
  <si>
    <t>0805</t>
  </si>
  <si>
    <t>C4,C5</t>
  </si>
  <si>
    <t>C6, C7</t>
  </si>
  <si>
    <t>C8 à C11</t>
  </si>
  <si>
    <t>Céramique X7R 100nF 16V</t>
  </si>
  <si>
    <t>Kemet</t>
  </si>
  <si>
    <t>C0805C104K4RACTU</t>
  </si>
  <si>
    <t>C0805C103M5RACTU</t>
  </si>
  <si>
    <t>Wurth Elec</t>
  </si>
  <si>
    <t>Céramique NP0 18nF</t>
  </si>
  <si>
    <t>Multicomp Pro</t>
  </si>
  <si>
    <t>MC0805N180J500CT</t>
  </si>
  <si>
    <t>Barette sécable 2.54mm</t>
  </si>
  <si>
    <t>L1, L2</t>
  </si>
  <si>
    <t>Abracon</t>
  </si>
  <si>
    <t>ILB1206ER601V</t>
  </si>
  <si>
    <t>Vishay</t>
  </si>
  <si>
    <t>Ferrite  0.3 ohms 200mA</t>
  </si>
  <si>
    <t>Capteur de courant 100A Bidir</t>
  </si>
  <si>
    <t>ACS770LCB-100B-PFF-T</t>
  </si>
  <si>
    <t>Allegro Micro</t>
  </si>
  <si>
    <t>PFF</t>
  </si>
  <si>
    <t>100A</t>
  </si>
  <si>
    <t>Microchip</t>
  </si>
  <si>
    <t>ATMEGA 328P AU</t>
  </si>
  <si>
    <t>TQFP32</t>
  </si>
  <si>
    <t>µC ATMEGA 328P</t>
  </si>
  <si>
    <t>Kingbright</t>
  </si>
  <si>
    <t>KP-3216SURCK</t>
  </si>
  <si>
    <t>Rouge</t>
  </si>
  <si>
    <t>LED rouge</t>
  </si>
  <si>
    <t>KP-3216CGCK</t>
  </si>
  <si>
    <t>Verte</t>
  </si>
  <si>
    <t>LED verte</t>
  </si>
  <si>
    <t>Q1, Q2</t>
  </si>
  <si>
    <t>Diodes Inc</t>
  </si>
  <si>
    <t>2N7002K</t>
  </si>
  <si>
    <t>SOT23</t>
  </si>
  <si>
    <t>Transistor MOSFET N</t>
  </si>
  <si>
    <t>R1, R6</t>
  </si>
  <si>
    <t>R3, R5</t>
  </si>
  <si>
    <t>R2, R4, R7, R11</t>
  </si>
  <si>
    <t>SOT23-5</t>
  </si>
  <si>
    <t>Barrette sécable 2.54mm 90°</t>
  </si>
  <si>
    <t>Barrette sécable 2.54mm double</t>
  </si>
  <si>
    <t>TE Connectivity</t>
  </si>
  <si>
    <t>3-826949-2</t>
  </si>
  <si>
    <t xml:space="preserve"> KSS231G LFS </t>
  </si>
  <si>
    <t>C&amp;K Component</t>
  </si>
  <si>
    <t>Yageo</t>
  </si>
  <si>
    <t>RC0805FR-0710KL</t>
  </si>
  <si>
    <t>Résistance 10K</t>
  </si>
  <si>
    <t xml:space="preserve"> RC0805JR-074K7L </t>
  </si>
  <si>
    <t>Résistance 4K7</t>
  </si>
  <si>
    <t>Résistance 100K</t>
  </si>
  <si>
    <t xml:space="preserve">RC0805JR-07100KL </t>
  </si>
  <si>
    <t>µBouton poussoir</t>
  </si>
  <si>
    <t>PCB</t>
  </si>
  <si>
    <t>AllPCB</t>
  </si>
  <si>
    <t>NA</t>
  </si>
  <si>
    <t>885012108016</t>
  </si>
  <si>
    <t>MIC5205-5.0YM5-TR</t>
  </si>
  <si>
    <t>5V</t>
  </si>
  <si>
    <t>Régulateur de tension 5V</t>
  </si>
  <si>
    <t>ABM3-16.000MHZ-D2Y-T</t>
  </si>
  <si>
    <t>Quartz 16MHz</t>
  </si>
  <si>
    <t>CRCW08054K02FKEA</t>
  </si>
  <si>
    <t>4K02</t>
  </si>
  <si>
    <t>Résistance 4K02</t>
  </si>
  <si>
    <t>16K9</t>
  </si>
  <si>
    <t>Résistance 16K9</t>
  </si>
  <si>
    <t>CRCW080516K9FKEA</t>
  </si>
  <si>
    <t>Résistance 820 ohms</t>
  </si>
  <si>
    <t>MCWR08X8200FTL</t>
  </si>
  <si>
    <t>6K49</t>
  </si>
  <si>
    <t>10K5</t>
  </si>
  <si>
    <t>MCWR08X1052FTL</t>
  </si>
  <si>
    <t>MCWR08X6491FTL</t>
  </si>
  <si>
    <t>pour 3S</t>
  </si>
  <si>
    <t>pour 4S</t>
  </si>
  <si>
    <t>CMS</t>
  </si>
  <si>
    <t>HT</t>
  </si>
  <si>
    <t>TTC</t>
  </si>
  <si>
    <t>Circuit imprimé</t>
  </si>
  <si>
    <t>Options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</si>
</sst>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1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 wrapText="1"/>
    </xf>
    <xf numFmtId="44" fontId="16" fillId="0" borderId="0" xfId="0" applyNumberFormat="1" applyFont="1" applyAlignment="1">
      <alignment horizontal="center"/>
    </xf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33" borderId="0" xfId="0" applyFill="1" applyAlignment="1">
      <alignment horizontal="center"/>
    </xf>
    <xf numFmtId="44" fontId="18" fillId="0" borderId="0" xfId="0" applyNumberFormat="1" applyFont="1" applyAlignment="1">
      <alignment horizontal="center"/>
    </xf>
  </cellXfs>
  <cellStyles count="43">
    <cellStyle name="20 % - Accent1" xfId="20" builtinId="30" customBuiltin="1"/>
    <cellStyle name="20 % - Accent2" xfId="24" builtinId="34" customBuiltin="1"/>
    <cellStyle name="20 % - Accent3" xfId="28" builtinId="38" customBuiltin="1"/>
    <cellStyle name="20 % - Accent4" xfId="32" builtinId="42" customBuiltin="1"/>
    <cellStyle name="20 % - Accent5" xfId="36" builtinId="46" customBuiltin="1"/>
    <cellStyle name="20 % - Accent6" xfId="40" builtinId="50" customBuiltin="1"/>
    <cellStyle name="40 % - Accent1" xfId="21" builtinId="31" customBuiltin="1"/>
    <cellStyle name="40 % - Accent2" xfId="25" builtinId="35" customBuiltin="1"/>
    <cellStyle name="40 % - Accent3" xfId="29" builtinId="39" customBuiltin="1"/>
    <cellStyle name="40 % - Accent4" xfId="33" builtinId="43" customBuiltin="1"/>
    <cellStyle name="40 % - Accent5" xfId="37" builtinId="47" customBuiltin="1"/>
    <cellStyle name="40 % - Accent6" xfId="41" builtinId="51" customBuiltin="1"/>
    <cellStyle name="60 % - Accent1" xfId="22" builtinId="32" customBuiltin="1"/>
    <cellStyle name="60 % - Accent2" xfId="26" builtinId="36" customBuiltin="1"/>
    <cellStyle name="60 % - Accent3" xfId="30" builtinId="40" customBuiltin="1"/>
    <cellStyle name="60 % - Accent4" xfId="34" builtinId="44" customBuiltin="1"/>
    <cellStyle name="60 % - Accent5" xfId="38" builtinId="48" customBuiltin="1"/>
    <cellStyle name="60 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Avertissement" xfId="15" builtinId="11" customBuiltin="1"/>
    <cellStyle name="Calcul" xfId="12" builtinId="22" customBuiltin="1"/>
    <cellStyle name="Cellule liée" xfId="13" builtinId="24" customBuiltin="1"/>
    <cellStyle name="Entrée" xfId="10" builtinId="20" customBuiltin="1"/>
    <cellStyle name="Insatisfaisant" xfId="8" builtinId="27" customBuiltin="1"/>
    <cellStyle name="Monétaire" xfId="1" builtinId="4"/>
    <cellStyle name="Neutre" xfId="9" builtinId="28" customBuiltin="1"/>
    <cellStyle name="Normal" xfId="0" builtinId="0"/>
    <cellStyle name="Note" xfId="16" builtinId="10" customBuiltin="1"/>
    <cellStyle name="Satisfaisant" xfId="7" builtinId="26" customBuiltin="1"/>
    <cellStyle name="Sortie" xfId="11" builtinId="21" customBuiltin="1"/>
    <cellStyle name="Texte explicatif" xfId="17" builtinId="53" customBuiltin="1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8" builtinId="25" customBuiltin="1"/>
    <cellStyle name="Vérification" xfId="14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>
      <selection activeCell="D37" sqref="D37"/>
    </sheetView>
  </sheetViews>
  <sheetFormatPr baseColWidth="10" defaultRowHeight="15" x14ac:dyDescent="0.25"/>
  <cols>
    <col min="1" max="1" width="15.7109375" customWidth="1"/>
    <col min="2" max="2" width="17.28515625" customWidth="1"/>
    <col min="3" max="3" width="21.28515625" style="4" customWidth="1"/>
    <col min="4" max="4" width="9.5703125" style="4" customWidth="1"/>
    <col min="5" max="5" width="11.42578125" style="4"/>
    <col min="6" max="6" width="28.5703125" customWidth="1"/>
    <col min="7" max="7" width="9" customWidth="1"/>
    <col min="8" max="8" width="12.140625" style="4" customWidth="1"/>
    <col min="9" max="10" width="11.42578125" style="4"/>
    <col min="11" max="12" width="11.5703125" style="4"/>
  </cols>
  <sheetData>
    <row r="1" spans="1:12" x14ac:dyDescent="0.25">
      <c r="A1" s="3" t="s">
        <v>23</v>
      </c>
      <c r="B1" s="3" t="s">
        <v>24</v>
      </c>
      <c r="F1" s="2">
        <v>44029</v>
      </c>
      <c r="G1" s="2"/>
    </row>
    <row r="2" spans="1:12" x14ac:dyDescent="0.25">
      <c r="B2" s="4"/>
    </row>
    <row r="3" spans="1:12" s="1" customFormat="1" x14ac:dyDescent="0.25">
      <c r="A3" s="3" t="s">
        <v>22</v>
      </c>
      <c r="B3" s="3" t="s">
        <v>26</v>
      </c>
      <c r="C3" s="3" t="s">
        <v>27</v>
      </c>
      <c r="D3" s="3" t="s">
        <v>33</v>
      </c>
      <c r="E3" s="3" t="s">
        <v>0</v>
      </c>
      <c r="F3" s="3" t="s">
        <v>25</v>
      </c>
      <c r="G3" s="3" t="s">
        <v>29</v>
      </c>
      <c r="H3" s="3" t="s">
        <v>28</v>
      </c>
      <c r="I3" s="3" t="s">
        <v>30</v>
      </c>
      <c r="J3" s="3" t="s">
        <v>34</v>
      </c>
      <c r="K3" s="3" t="s">
        <v>34</v>
      </c>
      <c r="L3" s="3"/>
    </row>
    <row r="4" spans="1:12" s="1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 t="s">
        <v>117</v>
      </c>
      <c r="K4" s="3" t="s">
        <v>118</v>
      </c>
      <c r="L4" s="3"/>
    </row>
    <row r="5" spans="1:12" x14ac:dyDescent="0.25">
      <c r="A5" s="4" t="s">
        <v>31</v>
      </c>
      <c r="B5" s="4" t="s">
        <v>44</v>
      </c>
      <c r="C5" s="6" t="s">
        <v>96</v>
      </c>
      <c r="D5" s="4">
        <v>1206</v>
      </c>
      <c r="E5" s="4" t="s">
        <v>1</v>
      </c>
      <c r="F5" s="4" t="s">
        <v>32</v>
      </c>
      <c r="G5" s="4">
        <v>2</v>
      </c>
      <c r="H5" s="4">
        <v>2812285</v>
      </c>
      <c r="I5" s="4">
        <v>0.432</v>
      </c>
      <c r="J5" s="5">
        <f>I5*G5</f>
        <v>0.86399999999999999</v>
      </c>
      <c r="K5" s="5">
        <f>1.2*J5</f>
        <v>1.0367999999999999</v>
      </c>
      <c r="L5" s="5"/>
    </row>
    <row r="6" spans="1:12" x14ac:dyDescent="0.25">
      <c r="A6" s="4" t="s">
        <v>2</v>
      </c>
      <c r="B6" s="4" t="s">
        <v>41</v>
      </c>
      <c r="C6" s="7" t="s">
        <v>43</v>
      </c>
      <c r="D6" s="6" t="s">
        <v>36</v>
      </c>
      <c r="E6" s="4" t="s">
        <v>3</v>
      </c>
      <c r="F6" s="4" t="s">
        <v>35</v>
      </c>
      <c r="G6" s="4">
        <v>1</v>
      </c>
      <c r="H6" s="4">
        <v>2581081</v>
      </c>
      <c r="I6" s="4">
        <v>0.13400000000000001</v>
      </c>
      <c r="J6" s="5">
        <f t="shared" ref="J6:J27" si="0">I6*G6</f>
        <v>0.13400000000000001</v>
      </c>
      <c r="K6" s="5">
        <f t="shared" ref="K6:K27" si="1">1.2*J6</f>
        <v>0.1608</v>
      </c>
      <c r="L6" s="5"/>
    </row>
    <row r="7" spans="1:12" x14ac:dyDescent="0.25">
      <c r="A7" s="4" t="s">
        <v>37</v>
      </c>
      <c r="B7" s="4" t="s">
        <v>41</v>
      </c>
      <c r="C7" s="4" t="s">
        <v>42</v>
      </c>
      <c r="D7" s="6" t="s">
        <v>36</v>
      </c>
      <c r="E7" s="4" t="s">
        <v>4</v>
      </c>
      <c r="F7" s="4" t="s">
        <v>40</v>
      </c>
      <c r="G7" s="4">
        <v>2</v>
      </c>
      <c r="H7" s="4">
        <v>2429355</v>
      </c>
      <c r="I7" s="4">
        <v>9.74E-2</v>
      </c>
      <c r="J7" s="5">
        <f t="shared" si="0"/>
        <v>0.1948</v>
      </c>
      <c r="K7" s="5">
        <f t="shared" si="1"/>
        <v>0.23376</v>
      </c>
      <c r="L7" s="5"/>
    </row>
    <row r="8" spans="1:12" x14ac:dyDescent="0.25">
      <c r="A8" s="4" t="s">
        <v>38</v>
      </c>
      <c r="B8" s="4" t="s">
        <v>46</v>
      </c>
      <c r="C8" s="7" t="s">
        <v>47</v>
      </c>
      <c r="D8" s="6" t="s">
        <v>36</v>
      </c>
      <c r="E8" s="4" t="s">
        <v>5</v>
      </c>
      <c r="F8" s="4" t="s">
        <v>45</v>
      </c>
      <c r="G8" s="4">
        <v>2</v>
      </c>
      <c r="H8" s="4">
        <v>1759194</v>
      </c>
      <c r="I8" s="4">
        <v>6.7100000000000007E-2</v>
      </c>
      <c r="J8" s="5">
        <f t="shared" si="0"/>
        <v>0.13420000000000001</v>
      </c>
      <c r="K8" s="5">
        <f t="shared" si="1"/>
        <v>0.16104000000000002</v>
      </c>
      <c r="L8" s="5"/>
    </row>
    <row r="9" spans="1:12" x14ac:dyDescent="0.25">
      <c r="A9" s="4" t="s">
        <v>39</v>
      </c>
      <c r="B9" s="4" t="s">
        <v>41</v>
      </c>
      <c r="C9" s="4" t="s">
        <v>42</v>
      </c>
      <c r="D9" s="6" t="s">
        <v>36</v>
      </c>
      <c r="E9" s="4" t="s">
        <v>4</v>
      </c>
      <c r="F9" s="4" t="s">
        <v>40</v>
      </c>
      <c r="G9" s="4">
        <v>4</v>
      </c>
      <c r="H9" s="4">
        <v>2429355</v>
      </c>
      <c r="I9" s="4">
        <v>9.74E-2</v>
      </c>
      <c r="J9" s="5">
        <f t="shared" ref="J9" si="2">I9*G9</f>
        <v>0.3896</v>
      </c>
      <c r="K9" s="5">
        <f t="shared" si="1"/>
        <v>0.46751999999999999</v>
      </c>
      <c r="L9" s="5"/>
    </row>
    <row r="10" spans="1:12" x14ac:dyDescent="0.25">
      <c r="A10" s="4" t="s">
        <v>6</v>
      </c>
      <c r="B10" s="4"/>
      <c r="F10" s="4" t="s">
        <v>48</v>
      </c>
      <c r="G10" s="4">
        <v>0</v>
      </c>
      <c r="J10" s="5">
        <f t="shared" si="0"/>
        <v>0</v>
      </c>
      <c r="K10" s="5">
        <f t="shared" si="1"/>
        <v>0</v>
      </c>
      <c r="L10" s="5"/>
    </row>
    <row r="11" spans="1:12" x14ac:dyDescent="0.25">
      <c r="A11" s="4" t="s">
        <v>49</v>
      </c>
      <c r="B11" s="4" t="s">
        <v>52</v>
      </c>
      <c r="C11" s="4" t="s">
        <v>51</v>
      </c>
      <c r="D11" s="4">
        <v>1206</v>
      </c>
      <c r="E11" s="4">
        <v>0.3</v>
      </c>
      <c r="F11" s="4" t="s">
        <v>53</v>
      </c>
      <c r="G11" s="4">
        <v>2</v>
      </c>
      <c r="H11" s="4">
        <v>1651733</v>
      </c>
      <c r="I11" s="4">
        <v>0.13200000000000001</v>
      </c>
      <c r="J11" s="5">
        <f t="shared" si="0"/>
        <v>0.26400000000000001</v>
      </c>
      <c r="K11" s="5">
        <f t="shared" si="1"/>
        <v>0.31680000000000003</v>
      </c>
      <c r="L11" s="5"/>
    </row>
    <row r="12" spans="1:12" x14ac:dyDescent="0.25">
      <c r="A12" s="4" t="s">
        <v>7</v>
      </c>
      <c r="B12" s="4" t="s">
        <v>56</v>
      </c>
      <c r="C12" t="s">
        <v>55</v>
      </c>
      <c r="D12" s="4" t="s">
        <v>57</v>
      </c>
      <c r="E12" s="4" t="s">
        <v>58</v>
      </c>
      <c r="F12" s="4" t="s">
        <v>54</v>
      </c>
      <c r="G12" s="4">
        <v>1</v>
      </c>
      <c r="H12" s="4">
        <v>3224919</v>
      </c>
      <c r="I12" s="4">
        <v>7.11</v>
      </c>
      <c r="J12" s="5">
        <f t="shared" si="0"/>
        <v>7.11</v>
      </c>
      <c r="K12" s="5">
        <f t="shared" si="1"/>
        <v>8.532</v>
      </c>
      <c r="L12" s="5"/>
    </row>
    <row r="13" spans="1:12" x14ac:dyDescent="0.25">
      <c r="A13" s="4" t="s">
        <v>8</v>
      </c>
      <c r="B13" s="6" t="s">
        <v>59</v>
      </c>
      <c r="C13" s="4" t="s">
        <v>60</v>
      </c>
      <c r="D13" s="4" t="s">
        <v>61</v>
      </c>
      <c r="F13" s="4" t="s">
        <v>62</v>
      </c>
      <c r="G13" s="4">
        <v>1</v>
      </c>
      <c r="H13" s="4">
        <v>1715486</v>
      </c>
      <c r="I13" s="4">
        <v>1.9</v>
      </c>
      <c r="J13" s="5">
        <f t="shared" si="0"/>
        <v>1.9</v>
      </c>
      <c r="K13" s="5">
        <f t="shared" si="1"/>
        <v>2.2799999999999998</v>
      </c>
      <c r="L13" s="5"/>
    </row>
    <row r="14" spans="1:12" x14ac:dyDescent="0.25">
      <c r="A14" s="4" t="s">
        <v>9</v>
      </c>
      <c r="B14" s="6" t="s">
        <v>63</v>
      </c>
      <c r="C14" s="4" t="s">
        <v>64</v>
      </c>
      <c r="D14" s="4">
        <v>1206</v>
      </c>
      <c r="E14" s="4" t="s">
        <v>65</v>
      </c>
      <c r="F14" s="4" t="s">
        <v>66</v>
      </c>
      <c r="G14" s="4">
        <v>1</v>
      </c>
      <c r="H14" s="4">
        <v>2290335</v>
      </c>
      <c r="I14" s="4">
        <v>0.14599999999999999</v>
      </c>
      <c r="J14" s="5">
        <f t="shared" si="0"/>
        <v>0.14599999999999999</v>
      </c>
      <c r="K14" s="5">
        <f t="shared" si="1"/>
        <v>0.17519999999999999</v>
      </c>
      <c r="L14" s="5"/>
    </row>
    <row r="15" spans="1:12" x14ac:dyDescent="0.25">
      <c r="A15" s="4" t="s">
        <v>70</v>
      </c>
      <c r="B15" s="4" t="s">
        <v>71</v>
      </c>
      <c r="C15" s="4" t="s">
        <v>72</v>
      </c>
      <c r="D15" s="4" t="s">
        <v>73</v>
      </c>
      <c r="F15" s="4" t="s">
        <v>74</v>
      </c>
      <c r="G15" s="4">
        <v>2</v>
      </c>
      <c r="H15" s="4">
        <v>1713825</v>
      </c>
      <c r="I15" s="4">
        <v>0.16300000000000001</v>
      </c>
      <c r="J15" s="5">
        <f t="shared" si="0"/>
        <v>0.32600000000000001</v>
      </c>
      <c r="K15" s="5">
        <f t="shared" si="1"/>
        <v>0.39119999999999999</v>
      </c>
      <c r="L15" s="5"/>
    </row>
    <row r="16" spans="1:12" x14ac:dyDescent="0.25">
      <c r="A16" s="4" t="s">
        <v>75</v>
      </c>
      <c r="B16" s="4" t="s">
        <v>46</v>
      </c>
      <c r="C16" s="10" t="s">
        <v>109</v>
      </c>
      <c r="D16" s="9" t="s">
        <v>36</v>
      </c>
      <c r="E16" s="10">
        <v>820</v>
      </c>
      <c r="F16" s="4" t="s">
        <v>108</v>
      </c>
      <c r="G16" s="4">
        <v>2</v>
      </c>
      <c r="H16" s="4">
        <v>2447726</v>
      </c>
      <c r="I16" s="4">
        <v>8.2000000000000003E-2</v>
      </c>
      <c r="J16" s="5">
        <f t="shared" si="0"/>
        <v>0.16400000000000001</v>
      </c>
      <c r="K16" s="5">
        <f t="shared" si="1"/>
        <v>0.1968</v>
      </c>
      <c r="L16" s="5"/>
    </row>
    <row r="17" spans="1:12" x14ac:dyDescent="0.25">
      <c r="A17" s="4" t="s">
        <v>77</v>
      </c>
      <c r="B17" s="4" t="s">
        <v>85</v>
      </c>
      <c r="C17" s="4" t="s">
        <v>86</v>
      </c>
      <c r="D17" s="6" t="s">
        <v>36</v>
      </c>
      <c r="E17" s="4" t="s">
        <v>10</v>
      </c>
      <c r="F17" s="4" t="s">
        <v>87</v>
      </c>
      <c r="G17" s="4">
        <v>4</v>
      </c>
      <c r="H17" s="4">
        <v>9237755</v>
      </c>
      <c r="I17" s="4">
        <v>4.3999999999999997E-2</v>
      </c>
      <c r="J17" s="5">
        <f t="shared" si="0"/>
        <v>0.17599999999999999</v>
      </c>
      <c r="K17" s="5">
        <f t="shared" si="1"/>
        <v>0.21119999999999997</v>
      </c>
      <c r="L17" s="5"/>
    </row>
    <row r="18" spans="1:12" x14ac:dyDescent="0.25">
      <c r="A18" s="4" t="s">
        <v>76</v>
      </c>
      <c r="B18" s="4" t="s">
        <v>85</v>
      </c>
      <c r="C18" s="7" t="s">
        <v>88</v>
      </c>
      <c r="D18" s="6" t="s">
        <v>36</v>
      </c>
      <c r="E18" s="4" t="s">
        <v>11</v>
      </c>
      <c r="F18" s="4" t="s">
        <v>89</v>
      </c>
      <c r="G18" s="4">
        <v>2</v>
      </c>
      <c r="H18" s="4">
        <v>9234098</v>
      </c>
      <c r="I18" s="4">
        <v>3.61E-2</v>
      </c>
      <c r="J18" s="5">
        <f t="shared" si="0"/>
        <v>7.22E-2</v>
      </c>
      <c r="K18" s="5">
        <f t="shared" si="1"/>
        <v>8.6639999999999995E-2</v>
      </c>
      <c r="L18" s="5"/>
    </row>
    <row r="19" spans="1:12" x14ac:dyDescent="0.25">
      <c r="A19" s="4" t="s">
        <v>12</v>
      </c>
      <c r="B19" s="4" t="s">
        <v>85</v>
      </c>
      <c r="C19" s="4" t="s">
        <v>91</v>
      </c>
      <c r="D19" s="6" t="s">
        <v>36</v>
      </c>
      <c r="E19" s="4" t="s">
        <v>13</v>
      </c>
      <c r="F19" s="4" t="s">
        <v>90</v>
      </c>
      <c r="G19" s="4">
        <v>1</v>
      </c>
      <c r="H19" s="4">
        <v>9234250</v>
      </c>
      <c r="I19" s="4">
        <v>3.7999999999999999E-2</v>
      </c>
      <c r="J19" s="5">
        <f t="shared" si="0"/>
        <v>3.7999999999999999E-2</v>
      </c>
      <c r="K19" s="5">
        <f t="shared" si="1"/>
        <v>4.5599999999999995E-2</v>
      </c>
      <c r="L19" s="5"/>
    </row>
    <row r="20" spans="1:12" x14ac:dyDescent="0.25">
      <c r="A20" s="4" t="s">
        <v>14</v>
      </c>
      <c r="B20" s="4" t="s">
        <v>46</v>
      </c>
      <c r="C20" s="10" t="s">
        <v>107</v>
      </c>
      <c r="D20" s="9" t="s">
        <v>36</v>
      </c>
      <c r="E20" s="11" t="s">
        <v>105</v>
      </c>
      <c r="F20" s="11" t="s">
        <v>106</v>
      </c>
      <c r="G20" s="4">
        <v>1</v>
      </c>
      <c r="H20" s="4">
        <v>1652926</v>
      </c>
      <c r="I20" s="4">
        <v>8.2400000000000001E-2</v>
      </c>
      <c r="J20" s="5">
        <f t="shared" si="0"/>
        <v>8.2400000000000001E-2</v>
      </c>
      <c r="K20" s="5">
        <f t="shared" si="1"/>
        <v>9.8879999999999996E-2</v>
      </c>
      <c r="L20" s="5"/>
    </row>
    <row r="21" spans="1:12" x14ac:dyDescent="0.25">
      <c r="A21" s="4" t="s">
        <v>15</v>
      </c>
      <c r="B21" s="4" t="s">
        <v>52</v>
      </c>
      <c r="C21" t="s">
        <v>102</v>
      </c>
      <c r="D21" s="9" t="s">
        <v>36</v>
      </c>
      <c r="E21" s="10" t="s">
        <v>103</v>
      </c>
      <c r="F21" s="10" t="s">
        <v>104</v>
      </c>
      <c r="G21" s="4">
        <v>1</v>
      </c>
      <c r="H21" s="4">
        <v>1469920</v>
      </c>
      <c r="I21" s="4">
        <v>8.2400000000000001E-2</v>
      </c>
      <c r="J21" s="5">
        <f t="shared" si="0"/>
        <v>8.2400000000000001E-2</v>
      </c>
      <c r="K21" s="5">
        <f t="shared" si="1"/>
        <v>9.8879999999999996E-2</v>
      </c>
      <c r="L21" s="5"/>
    </row>
    <row r="22" spans="1:12" x14ac:dyDescent="0.25">
      <c r="A22" s="4" t="s">
        <v>16</v>
      </c>
      <c r="B22" s="4" t="s">
        <v>59</v>
      </c>
      <c r="C22" s="4" t="s">
        <v>97</v>
      </c>
      <c r="D22" s="4" t="s">
        <v>78</v>
      </c>
      <c r="E22" s="4" t="s">
        <v>98</v>
      </c>
      <c r="F22" s="4" t="s">
        <v>99</v>
      </c>
      <c r="G22" s="4">
        <v>1</v>
      </c>
      <c r="H22" s="4">
        <v>2510225</v>
      </c>
      <c r="I22" s="4">
        <v>0.374</v>
      </c>
      <c r="J22" s="5">
        <f t="shared" si="0"/>
        <v>0.374</v>
      </c>
      <c r="K22" s="5">
        <f t="shared" si="1"/>
        <v>0.44879999999999998</v>
      </c>
      <c r="L22" s="5"/>
    </row>
    <row r="23" spans="1:12" x14ac:dyDescent="0.25">
      <c r="A23" s="4" t="s">
        <v>17</v>
      </c>
      <c r="B23" s="4" t="s">
        <v>84</v>
      </c>
      <c r="C23" s="4" t="s">
        <v>83</v>
      </c>
      <c r="D23" s="4" t="s">
        <v>116</v>
      </c>
      <c r="F23" s="4" t="s">
        <v>92</v>
      </c>
      <c r="G23" s="4">
        <v>1</v>
      </c>
      <c r="H23" s="4">
        <v>1437639</v>
      </c>
      <c r="I23" s="4">
        <v>0.58099999999999996</v>
      </c>
      <c r="J23" s="5">
        <f t="shared" si="0"/>
        <v>0.58099999999999996</v>
      </c>
      <c r="K23" s="5">
        <f t="shared" si="1"/>
        <v>0.69719999999999993</v>
      </c>
      <c r="L23" s="5"/>
    </row>
    <row r="24" spans="1:12" x14ac:dyDescent="0.25">
      <c r="A24" s="4" t="s">
        <v>18</v>
      </c>
      <c r="B24" s="6" t="s">
        <v>63</v>
      </c>
      <c r="C24" s="4" t="s">
        <v>67</v>
      </c>
      <c r="D24" s="4">
        <v>1206</v>
      </c>
      <c r="E24" s="4" t="s">
        <v>68</v>
      </c>
      <c r="F24" s="4" t="s">
        <v>69</v>
      </c>
      <c r="G24" s="4">
        <v>1</v>
      </c>
      <c r="H24" s="4">
        <v>2290333</v>
      </c>
      <c r="I24" s="4">
        <v>0.17100000000000001</v>
      </c>
      <c r="J24" s="5">
        <f t="shared" si="0"/>
        <v>0.17100000000000001</v>
      </c>
      <c r="K24" s="5">
        <f t="shared" si="1"/>
        <v>0.20520000000000002</v>
      </c>
      <c r="L24" s="5"/>
    </row>
    <row r="25" spans="1:12" x14ac:dyDescent="0.25">
      <c r="A25" s="4" t="s">
        <v>19</v>
      </c>
      <c r="B25" s="6" t="s">
        <v>81</v>
      </c>
      <c r="C25" s="4" t="s">
        <v>82</v>
      </c>
      <c r="F25" s="4" t="s">
        <v>79</v>
      </c>
      <c r="G25" s="4">
        <v>0</v>
      </c>
      <c r="H25" s="4">
        <v>5217829</v>
      </c>
      <c r="I25" s="4">
        <v>2.27</v>
      </c>
      <c r="J25" s="5">
        <f t="shared" si="0"/>
        <v>0</v>
      </c>
      <c r="K25" s="5">
        <f t="shared" si="1"/>
        <v>0</v>
      </c>
      <c r="L25" s="5"/>
    </row>
    <row r="26" spans="1:12" x14ac:dyDescent="0.25">
      <c r="A26" s="4" t="s">
        <v>20</v>
      </c>
      <c r="B26" s="4"/>
      <c r="F26" s="4" t="s">
        <v>80</v>
      </c>
      <c r="G26" s="4">
        <v>0</v>
      </c>
      <c r="J26" s="5">
        <f t="shared" si="0"/>
        <v>0</v>
      </c>
      <c r="K26" s="5">
        <f t="shared" si="1"/>
        <v>0</v>
      </c>
      <c r="L26" s="5"/>
    </row>
    <row r="27" spans="1:12" x14ac:dyDescent="0.25">
      <c r="A27" s="4" t="s">
        <v>21</v>
      </c>
      <c r="B27" s="4" t="s">
        <v>50</v>
      </c>
      <c r="C27" s="4" t="s">
        <v>100</v>
      </c>
      <c r="F27" s="4" t="s">
        <v>101</v>
      </c>
      <c r="G27" s="4">
        <v>1</v>
      </c>
      <c r="H27" s="4">
        <v>2467791</v>
      </c>
      <c r="I27" s="4">
        <v>1.29</v>
      </c>
      <c r="J27" s="5">
        <f t="shared" si="0"/>
        <v>1.29</v>
      </c>
      <c r="K27" s="5">
        <f t="shared" si="1"/>
        <v>1.548</v>
      </c>
      <c r="L27" s="5"/>
    </row>
    <row r="28" spans="1:12" x14ac:dyDescent="0.25">
      <c r="A28" s="4" t="s">
        <v>93</v>
      </c>
      <c r="B28" s="4" t="s">
        <v>94</v>
      </c>
      <c r="F28" s="4" t="s">
        <v>119</v>
      </c>
      <c r="G28" s="4">
        <v>1</v>
      </c>
      <c r="H28" s="4" t="s">
        <v>95</v>
      </c>
      <c r="I28" s="4">
        <v>3</v>
      </c>
      <c r="K28" s="5">
        <f>I28*G28</f>
        <v>3</v>
      </c>
      <c r="L28" s="5"/>
    </row>
    <row r="29" spans="1:12" x14ac:dyDescent="0.25">
      <c r="A29" s="4"/>
      <c r="B29" s="4"/>
    </row>
    <row r="30" spans="1:12" x14ac:dyDescent="0.25">
      <c r="A30" s="4"/>
      <c r="B30" s="4"/>
      <c r="K30" s="12">
        <f>SUM(K5:K29)</f>
        <v>20.392319999999998</v>
      </c>
      <c r="L30" s="8"/>
    </row>
    <row r="31" spans="1:12" x14ac:dyDescent="0.25">
      <c r="A31" s="4"/>
      <c r="B31" s="4"/>
    </row>
    <row r="32" spans="1:12" x14ac:dyDescent="0.25">
      <c r="A32" s="1" t="s">
        <v>120</v>
      </c>
    </row>
    <row r="33" spans="1:9" x14ac:dyDescent="0.25">
      <c r="A33" s="4" t="s">
        <v>14</v>
      </c>
      <c r="B33" s="4" t="s">
        <v>46</v>
      </c>
      <c r="C33" s="4" t="s">
        <v>113</v>
      </c>
      <c r="D33" s="9" t="s">
        <v>36</v>
      </c>
      <c r="E33" s="11" t="s">
        <v>110</v>
      </c>
      <c r="F33" s="11" t="s">
        <v>114</v>
      </c>
      <c r="H33" s="4">
        <v>2447710</v>
      </c>
      <c r="I33" s="4">
        <v>7.9000000000000008E-3</v>
      </c>
    </row>
    <row r="34" spans="1:9" x14ac:dyDescent="0.25">
      <c r="A34" s="4" t="s">
        <v>14</v>
      </c>
      <c r="B34" s="4" t="s">
        <v>46</v>
      </c>
      <c r="C34" s="4" t="s">
        <v>112</v>
      </c>
      <c r="D34" s="9" t="s">
        <v>36</v>
      </c>
      <c r="E34" s="11" t="s">
        <v>111</v>
      </c>
      <c r="F34" s="11" t="s">
        <v>115</v>
      </c>
      <c r="H34" s="4">
        <v>2447554</v>
      </c>
      <c r="I34" s="4">
        <v>7.9000000000000008E-3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Thierry</cp:lastModifiedBy>
  <dcterms:created xsi:type="dcterms:W3CDTF">2020-07-16T13:15:05Z</dcterms:created>
  <dcterms:modified xsi:type="dcterms:W3CDTF">2020-08-21T06:50:35Z</dcterms:modified>
</cp:coreProperties>
</file>